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40" windowWidth="20560" windowHeight="13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'Sheet1'!$A$1:$I$13</definedName>
  </definedNames>
  <calcPr fullCalcOnLoad="1"/>
</workbook>
</file>

<file path=xl/sharedStrings.xml><?xml version="1.0" encoding="utf-8"?>
<sst xmlns="http://schemas.openxmlformats.org/spreadsheetml/2006/main" count="32" uniqueCount="29">
  <si>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</si>
  <si>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</si>
  <si>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</si>
  <si>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</si>
  <si>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</si>
  <si>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</si>
  <si>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Athletic Fields Phase I, Corsair Field</t>
  </si>
  <si>
    <t>Not Scheduled</t>
  </si>
  <si>
    <t>Project Budget</t>
  </si>
  <si>
    <t>Project Totals</t>
  </si>
  <si>
    <t>Other Funding</t>
  </si>
  <si>
    <t>Measure S Allocation</t>
  </si>
  <si>
    <t>Malibu Site Acquisition and Facility</t>
  </si>
  <si>
    <t>1A</t>
  </si>
  <si>
    <t>Athletic Fields Phase I, John Adams</t>
  </si>
  <si>
    <t>Satellite Campus Parking Facilities and Roadway Improvements</t>
  </si>
  <si>
    <t>September 2008</t>
  </si>
  <si>
    <t>Energy Efficiency Projects</t>
  </si>
  <si>
    <t>In Planning</t>
  </si>
  <si>
    <t>Measure S Expenditures as of 12/31/07</t>
  </si>
  <si>
    <t>Measure S Expenditures Last Period</t>
  </si>
  <si>
    <t>April 2012</t>
  </si>
  <si>
    <t>August 2009</t>
  </si>
  <si>
    <t>December 2008</t>
  </si>
  <si>
    <t>Student Services Building</t>
  </si>
  <si>
    <t>Pico Promenade Improvements</t>
  </si>
  <si>
    <t>Measure S Expenditures as of 3/31/08</t>
  </si>
  <si>
    <t>June 2008</t>
  </si>
  <si>
    <t>Future Project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</si>
</sst>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65" fontId="0" fillId="0" borderId="11" xfId="0" applyNumberFormat="1" applyBorder="1" applyAlignment="1">
      <alignment/>
    </xf>
    <xf numFmtId="49" fontId="0" fillId="3" borderId="9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4.421875" style="9" customWidth="1"/>
    <col min="2" max="2" width="33.28125" style="0" customWidth="1"/>
    <col min="3" max="3" width="14.00390625" style="5" customWidth="1"/>
    <col min="4" max="4" width="15.28125" style="2" customWidth="1"/>
    <col min="5" max="5" width="13.7109375" style="4" customWidth="1"/>
    <col min="6" max="6" width="13.8515625" style="2" customWidth="1"/>
    <col min="7" max="7" width="13.421875" style="2" customWidth="1"/>
    <col min="8" max="8" width="13.421875" style="0" customWidth="1"/>
    <col min="9" max="9" width="14.421875" style="0" customWidth="1"/>
    <col min="10" max="36" width="10.7109375" style="0" customWidth="1"/>
    <col min="37" max="16384" width="8.8515625" style="0" customWidth="1"/>
  </cols>
  <sheetData>
    <row r="1" spans="1:36" s="7" customFormat="1" ht="60" customHeight="1" thickBot="1">
      <c r="A1" s="17"/>
      <c r="B1" s="17" t="s">
        <v>0</v>
      </c>
      <c r="C1" s="18" t="s">
        <v>1</v>
      </c>
      <c r="D1" s="19" t="s">
        <v>8</v>
      </c>
      <c r="E1" s="20" t="s">
        <v>11</v>
      </c>
      <c r="F1" s="19" t="s">
        <v>10</v>
      </c>
      <c r="G1" s="20" t="s">
        <v>26</v>
      </c>
      <c r="H1" s="20" t="s">
        <v>19</v>
      </c>
      <c r="I1" s="20" t="s">
        <v>20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0">
        <v>1</v>
      </c>
      <c r="B2" s="11" t="s">
        <v>6</v>
      </c>
      <c r="C2" s="12" t="s">
        <v>16</v>
      </c>
      <c r="D2" s="27">
        <v>4010000</v>
      </c>
      <c r="E2" s="27">
        <v>4010000</v>
      </c>
      <c r="F2" s="27">
        <v>0</v>
      </c>
      <c r="G2" s="26">
        <v>293879</v>
      </c>
      <c r="H2" s="26">
        <v>268704</v>
      </c>
      <c r="I2" s="27">
        <f>G2-H2</f>
        <v>25175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3" customFormat="1" ht="22.5" customHeight="1">
      <c r="A3" s="10" t="s">
        <v>13</v>
      </c>
      <c r="B3" s="11" t="s">
        <v>14</v>
      </c>
      <c r="C3" s="12" t="s">
        <v>16</v>
      </c>
      <c r="D3" s="27">
        <f>E3+F3</f>
        <v>4429445</v>
      </c>
      <c r="E3" s="27">
        <v>4429445</v>
      </c>
      <c r="F3" s="27">
        <v>0</v>
      </c>
      <c r="G3" s="26">
        <v>106289</v>
      </c>
      <c r="H3" s="26">
        <v>105829</v>
      </c>
      <c r="I3" s="26">
        <f aca="true" t="shared" si="0" ref="I3:I12">G3-H3</f>
        <v>460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3">
        <v>2</v>
      </c>
      <c r="B4" s="14" t="s">
        <v>2</v>
      </c>
      <c r="C4" s="15" t="s">
        <v>27</v>
      </c>
      <c r="D4" s="27">
        <f aca="true" t="shared" si="1" ref="D4:D10">E4+F4</f>
        <v>40479224</v>
      </c>
      <c r="E4" s="26">
        <v>37486648</v>
      </c>
      <c r="F4" s="26">
        <v>2992576</v>
      </c>
      <c r="G4" s="26">
        <v>34927111</v>
      </c>
      <c r="H4" s="26">
        <v>33486648</v>
      </c>
      <c r="I4" s="26">
        <f t="shared" si="0"/>
        <v>1440463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3">
        <v>3</v>
      </c>
      <c r="B5" s="14" t="s">
        <v>3</v>
      </c>
      <c r="C5" s="12" t="s">
        <v>28</v>
      </c>
      <c r="D5" s="27">
        <f t="shared" si="1"/>
        <v>0</v>
      </c>
      <c r="E5" s="26">
        <v>0</v>
      </c>
      <c r="F5" s="26">
        <v>0</v>
      </c>
      <c r="G5" s="27">
        <v>0</v>
      </c>
      <c r="H5" s="27">
        <v>0</v>
      </c>
      <c r="I5" s="26">
        <f t="shared" si="0"/>
        <v>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3">
        <v>4</v>
      </c>
      <c r="B6" s="14" t="s">
        <v>4</v>
      </c>
      <c r="C6" s="12" t="s">
        <v>28</v>
      </c>
      <c r="D6" s="27">
        <f>E6+F6</f>
        <v>37525</v>
      </c>
      <c r="E6" s="26">
        <v>37525</v>
      </c>
      <c r="F6" s="26">
        <v>0</v>
      </c>
      <c r="G6" s="26">
        <v>37525</v>
      </c>
      <c r="H6" s="26">
        <v>37525</v>
      </c>
      <c r="I6" s="26">
        <f t="shared" si="0"/>
        <v>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3">
        <v>5</v>
      </c>
      <c r="B7" s="14" t="s">
        <v>5</v>
      </c>
      <c r="C7" s="16" t="s">
        <v>18</v>
      </c>
      <c r="D7" s="27">
        <f t="shared" si="1"/>
        <v>11318000</v>
      </c>
      <c r="E7" s="26">
        <v>7000000</v>
      </c>
      <c r="F7" s="26">
        <v>4318000</v>
      </c>
      <c r="G7" s="27">
        <v>0</v>
      </c>
      <c r="H7" s="27">
        <v>0</v>
      </c>
      <c r="I7" s="26">
        <f t="shared" si="0"/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3">
        <v>6</v>
      </c>
      <c r="B8" s="14" t="s">
        <v>12</v>
      </c>
      <c r="C8" s="16" t="s">
        <v>7</v>
      </c>
      <c r="D8" s="27">
        <f t="shared" si="1"/>
        <v>26000000</v>
      </c>
      <c r="E8" s="26">
        <v>25000000</v>
      </c>
      <c r="F8" s="26">
        <v>1000000</v>
      </c>
      <c r="G8" s="26">
        <v>2697255</v>
      </c>
      <c r="H8" s="26">
        <v>2694468</v>
      </c>
      <c r="I8" s="26">
        <f t="shared" si="0"/>
        <v>2787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22.5" customHeight="1">
      <c r="A9" s="13">
        <v>7</v>
      </c>
      <c r="B9" s="14" t="s">
        <v>17</v>
      </c>
      <c r="C9" s="16" t="s">
        <v>18</v>
      </c>
      <c r="D9" s="27">
        <v>25000</v>
      </c>
      <c r="E9" s="26">
        <v>25000</v>
      </c>
      <c r="F9" s="26">
        <v>0</v>
      </c>
      <c r="G9" s="26">
        <v>10500</v>
      </c>
      <c r="H9" s="26">
        <v>0</v>
      </c>
      <c r="I9" s="26">
        <f t="shared" si="0"/>
        <v>10500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33.75" customHeight="1">
      <c r="A10" s="13">
        <v>8</v>
      </c>
      <c r="B10" s="30" t="s">
        <v>15</v>
      </c>
      <c r="C10" s="16" t="s">
        <v>22</v>
      </c>
      <c r="D10" s="27">
        <f t="shared" si="1"/>
        <v>5411382</v>
      </c>
      <c r="E10" s="26">
        <v>5411382</v>
      </c>
      <c r="F10" s="26">
        <v>0</v>
      </c>
      <c r="G10" s="26">
        <v>498814</v>
      </c>
      <c r="H10" s="26">
        <v>411382</v>
      </c>
      <c r="I10" s="26">
        <f t="shared" si="0"/>
        <v>87432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" customFormat="1" ht="33.75" customHeight="1">
      <c r="A11" s="13">
        <v>9</v>
      </c>
      <c r="B11" s="30" t="s">
        <v>24</v>
      </c>
      <c r="C11" s="16" t="s">
        <v>21</v>
      </c>
      <c r="D11" s="27">
        <v>94027100</v>
      </c>
      <c r="E11" s="26">
        <v>59000000</v>
      </c>
      <c r="F11" s="26">
        <v>0</v>
      </c>
      <c r="G11" s="26">
        <v>0</v>
      </c>
      <c r="H11" s="26">
        <v>0</v>
      </c>
      <c r="I11" s="26">
        <f t="shared" si="0"/>
        <v>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9" ht="25.5" customHeight="1">
      <c r="A12" s="32">
        <v>10</v>
      </c>
      <c r="B12" s="31" t="s">
        <v>25</v>
      </c>
      <c r="C12" s="34" t="s">
        <v>23</v>
      </c>
      <c r="D12" s="29">
        <v>1100000</v>
      </c>
      <c r="E12" s="29">
        <v>1100000</v>
      </c>
      <c r="F12" s="26">
        <v>0</v>
      </c>
      <c r="G12" s="26">
        <v>0</v>
      </c>
      <c r="H12" s="26">
        <v>0</v>
      </c>
      <c r="I12" s="33">
        <f t="shared" si="0"/>
        <v>0</v>
      </c>
    </row>
    <row r="13" spans="1:36" s="25" customFormat="1" ht="22.5" customHeight="1">
      <c r="A13" s="21"/>
      <c r="B13" s="22" t="s">
        <v>9</v>
      </c>
      <c r="C13" s="23"/>
      <c r="D13" s="28">
        <f>E13+F13</f>
        <v>151810576</v>
      </c>
      <c r="E13" s="28">
        <f>SUM(E2:E12)</f>
        <v>143500000</v>
      </c>
      <c r="F13" s="28">
        <f>SUM(F2:F12)</f>
        <v>8310576</v>
      </c>
      <c r="G13" s="28">
        <f>SUM(G2:G12)</f>
        <v>38571373</v>
      </c>
      <c r="H13" s="28">
        <f>SUM(H2:H12)</f>
        <v>37004556</v>
      </c>
      <c r="I13" s="28">
        <f>SUM(I2:I12)</f>
        <v>1566817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" customFormat="1" ht="12">
      <c r="A14" s="8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8"/>
      <c r="C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8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8"/>
      <c r="C17" s="6"/>
      <c r="E17" s="2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8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8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8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8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8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8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8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8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8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8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8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8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8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8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8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8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8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8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8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8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8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8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8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8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8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8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8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8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8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8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8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8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8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8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8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8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8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8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8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8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8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8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8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8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12">
      <c r="A62" s="8"/>
      <c r="C62" s="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12">
      <c r="A63" s="8"/>
      <c r="C63" s="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</sheetData>
  <printOptions gridLines="1" horizontalCentered="1"/>
  <pageMargins left="0.25" right="0.25" top="1.51" bottom="0.5" header="0.75" footer="0.5"/>
  <pageSetup fitToHeight="1" fitToWidth="1" horizontalDpi="600" verticalDpi="600" orientation="landscape" scale="89"/>
  <headerFooter alignWithMargins="0">
    <oddHeader>&amp;C&amp;9SANTA MONICA COMMUNITY COLLEGE DISTRICT&amp;12
&amp;"Arial,Bold"Measure S Bond Budget
&amp;"Arial,Regular"&amp;10As of April 1,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cboc-2008-04-16-Measure S Budget 4-1-08.xls</dc:title>
  <dc:subject/>
  <dc:creator>brown_gregory</dc:creator>
  <cp:keywords/>
  <dc:description/>
  <cp:lastModifiedBy>Santa Monica College</cp:lastModifiedBy>
  <cp:lastPrinted>2008-04-08T16:01:43Z</cp:lastPrinted>
  <dcterms:created xsi:type="dcterms:W3CDTF">2003-04-10T21:57:19Z</dcterms:created>
  <dcterms:modified xsi:type="dcterms:W3CDTF">2008-04-04T20:48:39Z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-642564220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62761800.0000000</vt:lpwstr>
  </property>
  <property fmtid="{D5CDD505-2E9C-101B-9397-08002B2CF9AE}" pid="8" name="display_urn:schemas-microsoft-com:office:office#Author">
    <vt:lpwstr>IP_REGINA</vt:lpwstr>
  </property>
</Properties>
</file>